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катерина\Desktop\УЛК ДОКУМЕНТЫ\МОЯ РАБОТА\FSC\ОБОСОБЛЕННЫЕ ПОДРАЗДЕЛЕНИЯ ГК УЛК\МОНИТОРИНГ\2021\"/>
    </mc:Choice>
  </mc:AlternateContent>
  <bookViews>
    <workbookView xWindow="0" yWindow="0" windowWidth="11745" windowHeight="11820" tabRatio="1000" activeTab="1"/>
  </bookViews>
  <sheets>
    <sheet name="2103 Лешуконское 2019 публичная" sheetId="12" r:id="rId1"/>
    <sheet name="2335 Лешуконское 2020 публичная" sheetId="13" r:id="rId2"/>
  </sheets>
  <definedNames>
    <definedName name="_xlnm.Print_Area" localSheetId="0">'2103 Лешуконское 2019 публичная'!$A$1:$D$98</definedName>
    <definedName name="_xlnm.Print_Area" localSheetId="1">'2335 Лешуконское 2020 публичная'!$A$1:$D$99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4" i="13" l="1"/>
  <c r="C10" i="13" l="1"/>
  <c r="C15" i="13"/>
  <c r="C25" i="13"/>
  <c r="C79" i="13"/>
  <c r="C26" i="13"/>
  <c r="C79" i="12" l="1"/>
  <c r="C26" i="12"/>
  <c r="C25" i="12"/>
</calcChain>
</file>

<file path=xl/sharedStrings.xml><?xml version="1.0" encoding="utf-8"?>
<sst xmlns="http://schemas.openxmlformats.org/spreadsheetml/2006/main" count="298" uniqueCount="136">
  <si>
    <t>Ежегодно</t>
  </si>
  <si>
    <t>Рентабельность производства, %</t>
  </si>
  <si>
    <t>Один раз в пять лет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</si>
  <si>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изменения  численности охотничьих видов (наблюдается / не наблюдается уменьшение)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</si>
  <si>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площадь, пройденная           пожаром, га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</si>
  <si>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вспышки размножения насекомых-вредителей, га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</si>
  <si>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ЛВПЦ 6 </t>
    </r>
    <r>
      <rPr>
        <sz val="12"/>
        <color theme="1"/>
        <rFont val="Times New Roman"/>
        <family val="1"/>
        <charset val="204"/>
      </rPr>
      <t>Лесные территории, необходимые для сохранения самобытных культурных традиций местного населения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</si>
  <si>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ЛВПЦ 5 </t>
    </r>
    <r>
      <rPr>
        <sz val="12"/>
        <color theme="1"/>
        <rFont val="Times New Roman"/>
        <family val="1"/>
        <charset val="204"/>
      </rPr>
      <t>(социальные) Лесные территории, необходимые для обеспечения существования местного населения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</si>
  <si>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ЛВПЦ 4 </t>
    </r>
    <r>
      <rPr>
        <sz val="12"/>
        <color theme="1"/>
        <rFont val="Times New Roman"/>
        <family val="1"/>
        <charset val="204"/>
      </rPr>
      <t>Лесные территории, выполняющие особые защитные функции</t>
    </r>
    <r>
      <rPr>
        <b/>
        <sz val="12"/>
        <color theme="1"/>
        <rFont val="Times New Roman"/>
        <family val="1"/>
        <charset val="204"/>
      </rPr>
      <t>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</si>
  <si>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ЛВПЦ 2</t>
    </r>
    <r>
      <rPr>
        <sz val="12"/>
        <color theme="1"/>
        <rFont val="Times New Roman"/>
        <family val="1"/>
        <charset val="204"/>
      </rPr>
      <t xml:space="preserve"> Крупные лесные ландшафты, значимые на мировом, региональном и национальном уровнях</t>
    </r>
    <r>
      <rPr>
        <b/>
        <sz val="12"/>
        <color theme="1"/>
        <rFont val="Times New Roman"/>
        <family val="1"/>
        <charset val="204"/>
      </rPr>
      <t>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</si>
  <si>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ЛВПЦ 1</t>
    </r>
    <r>
      <rPr>
        <sz val="12"/>
        <color rgb="FF000000"/>
        <rFont val="Times New Roman"/>
        <family val="1"/>
        <charset val="204"/>
      </rPr>
      <t xml:space="preserve"> Лесные территории, где представлено высокое биоразнообразие, значимое на мировом, региональном и национальном уровнях</t>
    </r>
    <r>
      <rPr>
        <b/>
        <sz val="12"/>
        <color theme="1"/>
        <rFont val="Times New Roman"/>
        <family val="1"/>
        <charset val="204"/>
      </rPr>
      <t>:</t>
    </r>
  </si>
  <si>
    <t>Площадь ЛВПЦ, га, в том числе:</t>
  </si>
  <si>
    <t>Территории с ограничением режима лесопользования:</t>
  </si>
  <si>
    <t>-</t>
  </si>
  <si>
    <t>Площадь рубок  спелых и перестойных насаждений,  га:</t>
  </si>
  <si>
    <t>Объем рубок по уходу за лесом, м3/ тыс. руб.:</t>
  </si>
  <si>
    <t>2.3</t>
  </si>
  <si>
    <r>
      <t>Объем рубок в спелых и перестойных насаждениях, тыс. 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</si>
  <si>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2.2</t>
  </si>
  <si>
    <t>2.1</t>
  </si>
  <si>
    <r>
      <t>Объем заготовки, тыс. 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</si>
  <si>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Запас, всего, тыс.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,
в том числе:</t>
    </r>
  </si>
  <si>
    <t>1.5</t>
  </si>
  <si>
    <t>1.4</t>
  </si>
  <si>
    <t>Средний бонитет насаждения</t>
  </si>
  <si>
    <t>1.3</t>
  </si>
  <si>
    <t>Средний возраст насаждения, лет</t>
  </si>
  <si>
    <t>1.2</t>
  </si>
  <si>
    <t xml:space="preserve">Средний состав насаждения </t>
  </si>
  <si>
    <t>1.1</t>
  </si>
  <si>
    <t xml:space="preserve">1 раз в 10 лет </t>
  </si>
  <si>
    <t>Лесоводственные показатели:</t>
  </si>
  <si>
    <t>Периодичность</t>
  </si>
  <si>
    <t>Мероприятия по сбору данных</t>
  </si>
  <si>
    <t>Показатели</t>
  </si>
  <si>
    <t>№ п.п.</t>
  </si>
  <si>
    <t>Таблица 1</t>
  </si>
  <si>
    <t>Отчет по мониторингу хозяйственной деятельности</t>
  </si>
  <si>
    <t>· молодняков</t>
  </si>
  <si>
    <t>· средневозрастных</t>
  </si>
  <si>
    <t>· приспевающих</t>
  </si>
  <si>
    <t>· спелых и перестойных</t>
  </si>
  <si>
    <t>· расчетный</t>
  </si>
  <si>
    <t>· % освоения расчетной лесосеки</t>
  </si>
  <si>
    <t>· Сосна</t>
  </si>
  <si>
    <t>· Ель</t>
  </si>
  <si>
    <t>· Береза</t>
  </si>
  <si>
    <t>· Осина</t>
  </si>
  <si>
    <t>· Прочие (ольха, ива)</t>
  </si>
  <si>
    <t>· фактический</t>
  </si>
  <si>
    <t>· всего, в том числе:</t>
  </si>
  <si>
    <t>· сплошные рубки</t>
  </si>
  <si>
    <t>· %  сплошных рубок</t>
  </si>
  <si>
    <t>· Всего, га, в том числе:</t>
  </si>
  <si>
    <t>· создание лесных культур</t>
  </si>
  <si>
    <t>· естественное заращивание</t>
  </si>
  <si>
    <t>· содействие естественному возобновлению</t>
  </si>
  <si>
    <t>· Лиственница</t>
  </si>
  <si>
    <t>Влияние на окружающую среду:</t>
  </si>
  <si>
    <r>
      <t xml:space="preserve">·         </t>
    </r>
    <r>
      <rPr>
        <b/>
        <sz val="12"/>
        <color theme="1"/>
        <rFont val="Times New Roman"/>
        <family val="1"/>
        <charset val="204"/>
      </rPr>
      <t>ЛВПЦ 3</t>
    </r>
    <r>
      <rPr>
        <sz val="12"/>
        <color theme="1"/>
        <rFont val="Times New Roman"/>
        <family val="1"/>
        <charset val="204"/>
      </rPr>
      <t xml:space="preserve"> Лесные территории, которые включают редкие или находящиеся под угрозой исчезновения экосистемы:</t>
    </r>
  </si>
  <si>
    <t>Площадь, покрытая лесной растительностью, всего,  га,
в том числе:</t>
  </si>
  <si>
    <r>
      <t>Объем заготовки по основным породам, тыс. 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</si>
  <si>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Вывод: За отчетный период в эксплуатационных лесах проводились сплошные рубки на площади, не превышающей разрешенный размер лесопользования по площади.</t>
  </si>
  <si>
    <t>Вывод: За истекший период изменений лесоводственных показателей не наблюдалось.</t>
  </si>
  <si>
    <t>Вывод: Объем лесозаготовок не превысил разрешенный объем лесопользования.</t>
  </si>
  <si>
    <t>Лесонарушения всего, руб., в том числе</t>
  </si>
  <si>
    <t>Вывод: Сохранность и оценка воздействия на ЛВПЦ базировалась на мониторинге материалов космической съемки. Изменений в пределах участков ЛВПЦ в результате природных явлений (пожара, ветровала) не наблюдалось. Режим, установленный для ЛВПЦ, соблюдается. Данные сведения позволяют сделать вывод об эффективности предпринятых мер охраны с точки зрения характеристик ЛВПЦ.</t>
  </si>
  <si>
    <t>Вывод: Планы по строительству и содержанию лесохозяйственных дорог, устройству минерализованных полос выполнены в полном объеме.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</si>
  <si>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установка противопожарных аншлагов, шт/тыс. руб.</t>
    </r>
  </si>
  <si>
    <t>· дополнение лесных культур</t>
  </si>
  <si>
    <t>· уход за лесными культурами</t>
  </si>
  <si>
    <t>· рубки ухода в молодняках</t>
  </si>
  <si>
    <t>Проведение лесохозяйственных мероприятий, га/тыс. руб., план/факт:</t>
  </si>
  <si>
    <t>·   организация мест отдыха, шт/тыс. руб.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</si>
  <si>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 xml:space="preserve">изменения численности флоры и фауны (наблюдаются / не наблюдаются уменьшение) </t>
    </r>
  </si>
  <si>
    <t xml:space="preserve"> </t>
  </si>
  <si>
    <t xml:space="preserve">Вывод: За отчетный период лесонарушений в арендной базе не зафиксировано  </t>
  </si>
  <si>
    <t>·   уход за минерализованными полосами, км/тыс. руб.</t>
  </si>
  <si>
    <t xml:space="preserve">  </t>
  </si>
  <si>
    <t>(Договор аренды № 2103 от 26.09.2017г.)</t>
  </si>
  <si>
    <t>5,6Е 2,3Б 1,9С 0,1Л 0,1ОС+ОЛСА, ИВ</t>
  </si>
  <si>
    <t>0</t>
  </si>
  <si>
    <t>1.6</t>
  </si>
  <si>
    <t>Средний прирост покрытых лесом земель по основным лесообразующим породам, м3</t>
  </si>
  <si>
    <t>(Договор аренды № 2335 от 18.07.2019г.)</t>
  </si>
  <si>
    <t>6Е3Б1С+Л</t>
  </si>
  <si>
    <t>Проведение противопожарных мероприятий, план/факт</t>
  </si>
  <si>
    <t>Лесонарушения</t>
  </si>
  <si>
    <t>Рентабельность производства (в целом по предприятию), %</t>
  </si>
  <si>
    <t>ЛВПЦ 1.1. Особо охраняемые природные территории (ООПТ)</t>
  </si>
  <si>
    <t>ЛВПЦ 1.3. Места концентрации эндемичных видов</t>
  </si>
  <si>
    <t>ЛВПЦ 1.2. Места концентрации редких и находящихся под угрозой исчезновения видов</t>
  </si>
  <si>
    <t>ЛВПЦ 1.4. Ключевые сезонные места обитания животных</t>
  </si>
  <si>
    <t>ЛВПЦ 4.1. Леса, имеющие особое водоохранное значение</t>
  </si>
  <si>
    <t>ЛВПЦ 4.2. Леса, имеющие особое противоэрозионное значение</t>
  </si>
  <si>
    <t>ЛВПЦ 4.3. Леса, имеющие особое противопожарное значение</t>
  </si>
  <si>
    <t>Анализ лесоустроительной документации</t>
  </si>
  <si>
    <t>Анализ хозяйственных показателей</t>
  </si>
  <si>
    <t>Данные лесоустройства и проведенных предприятием исследований арендной территории</t>
  </si>
  <si>
    <t>· выборочные рубки</t>
  </si>
  <si>
    <t>· % выборочных рубок</t>
  </si>
  <si>
    <t>Средний прирост покрытых лесом земель по основным лесообразующим породам, м3/га</t>
  </si>
  <si>
    <t>Лесовосстановительные мероприятия, га, план/факт:</t>
  </si>
  <si>
    <t>. устройство минерализованных полос, км/тыс.руб.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</si>
  <si>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неочистка лесосек, га/тыс.руб.</t>
    </r>
  </si>
  <si>
    <r>
      <t>·</t>
    </r>
    <r>
      <rPr>
        <sz val="7"/>
        <color theme="1"/>
        <rFont val="Times New Roman"/>
        <family val="1"/>
        <charset val="204"/>
      </rPr>
      <t>    </t>
    </r>
    <r>
      <rPr>
        <sz val="12"/>
        <color theme="1"/>
        <rFont val="Times New Roman"/>
        <family val="1"/>
        <charset val="204"/>
      </rPr>
      <t>завизирная рубка куб.м./тыс.руб.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</si>
  <si>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невывезенная древесина куб.м./тыс.руб.</t>
    </r>
  </si>
  <si>
    <t>·         уничтожение деляночных столбов, шт./тыс.руб.</t>
  </si>
  <si>
    <t>·  уничтожение (повреждение) лесных культур, куб.м./тыс.руб.</t>
  </si>
  <si>
    <r>
      <t>·</t>
    </r>
    <r>
      <rPr>
        <sz val="7"/>
        <color theme="1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>строительство и содержание лесохозяйственных  дорог (мостов, переездов), км/ тыс. руб.</t>
    </r>
  </si>
  <si>
    <t>Общее количество работников на предприятии; доля (%) местных жителей, занятых на производстве от общего числа работников</t>
  </si>
  <si>
    <t>Более подробные данные мониторинга,  содержащие конфиденциальную информацию, а также более подробная информация о деятельности компании, включая резюме Плана лесоуправления и карты ЛВПЦ, могут быть предоставлены любой заинтересованной стороне по соответствующему письменному запросу в ООО ГК УЛК.</t>
  </si>
  <si>
    <t>2583,0/2721,3</t>
  </si>
  <si>
    <t>По данным ответа от 12.01.2021г. № б/н от Территориального органа министерства природных ресурсов и лесопромышленного комплекса Архангельской области - управление лесничествами Лешуконского обособленного подразделения за 2020 год не наблюдалось</t>
  </si>
  <si>
    <t>1637,0/1292,6</t>
  </si>
  <si>
    <t>592,21/816,57025</t>
  </si>
  <si>
    <t>Вывод: Вспышки размножения насекомых-вредителей, пожары в арендной базе в 2020 году не были зарегистрированы. Отслеживание динамики численности редких и исчезающих видов будет проводиться не реже одного раза в 5 лет.</t>
  </si>
  <si>
    <t>Вывод: За отчетный период зафиксировано лесонарушение невывезенная древесина</t>
  </si>
  <si>
    <t>6/6/1,11566</t>
  </si>
  <si>
    <t>3/3/3,07352</t>
  </si>
  <si>
    <t>22/22,093/81,18187</t>
  </si>
  <si>
    <t>22/23,71/46,38442</t>
  </si>
  <si>
    <t>60/60/11,15659</t>
  </si>
  <si>
    <t>20/20/20,49012</t>
  </si>
  <si>
    <t>189,2/189,989/698,16408</t>
  </si>
  <si>
    <t>Вывод: Лесовосстановительные мероприятия выполняются  в соответствии с проектом освоения лесов.</t>
  </si>
  <si>
    <t>28,393/115938,711</t>
  </si>
  <si>
    <t>4462; 8%</t>
  </si>
  <si>
    <t>Вывод: за 2020 год среднесписочная численность по ГК УЛК - 4462 человек</t>
  </si>
  <si>
    <t xml:space="preserve">Вывод: Рентабельность предприятия увеличилась на 0,4 % по сравнению с 2019 г. за счет увеличения объемов выпуска и продаж продукции. </t>
  </si>
  <si>
    <r>
      <rPr>
        <b/>
        <sz val="11"/>
        <rFont val="Times New Roman"/>
        <family val="1"/>
        <charset val="204"/>
      </rPr>
      <t xml:space="preserve">Основной вывод о достижении целей лесоуправления:                                                        </t>
    </r>
    <r>
      <rPr>
        <sz val="11"/>
        <rFont val="Times New Roman"/>
        <family val="1"/>
        <charset val="204"/>
      </rPr>
      <t xml:space="preserve">В целом, по результатам деятельности компании в 2020 г можно отметить следующее: за 2020 год процент освоения расчетной лесосеки составил 9,2 %.                                                          Что касается планов компании на период аренды (49 лет), можно также отметить выполнение ключевых показателей.            
В экономической сфере:
- лесопользование на участках аренды производится в пределах уровня долгосрочной неистощительности древесных ресурсов.
В социальной сфере:
- обеспечивается своевременная оплата труда работникам предприятия;
- регулярно производятся встречи с местным населением по вопросам лесопользования на участках аренды (конфликтов с местным населением в 2020 г. не выявлено);
В экологической сфере:
- производится выявление и сохранение ЛВПЦ;
- производится выявление и сохранение ключевых объектов биоразнообразия.
 В целом, в 2020 г. достигнут благоприятный социальный эффект, в результате стабильной работы компании, стабильно выплачиваются налоги и арендная плата в местные и областные бюджеты. Катастрофических социальных и экологических последствий в результате хозяйственной деятельности предприятия за 2020 г. выявлено не было. За счёт стабильной работы предприятия обеспечиваются работой более 400 семей, в основном из числа местного населения.                        </t>
    </r>
  </si>
  <si>
    <t>Вывод: Ежегодно анализируется эффективность лесохозяйственных мероприятий относительно вырубаемой площади (коэффициент (га/га) и/или процент)</t>
  </si>
  <si>
    <t>0/99,9</t>
  </si>
  <si>
    <t>214,033/7827973,06</t>
  </si>
  <si>
    <r>
      <t xml:space="preserve">Основной вывод о достижении целей лесоуправления:                                                              </t>
    </r>
    <r>
      <rPr>
        <sz val="12"/>
        <rFont val="Times New Roman"/>
        <family val="1"/>
        <charset val="204"/>
      </rPr>
      <t xml:space="preserve">В целом, по результатам деятельности компании в 2020 г можно отметить следующее: за 2020 год процент освоения расчетной лесосеки составил 34,8 %.                             Что касается планов компании на период аренды (49 лет), можно также отметить выполнение ключевых показателей.            
В экономической сфере:
- лесопользование на участках аренды производится в пределах уровня долгосрочной неистощительности древесных ресурсов.
В социальной сфере:
- обеспечивается своевременная оплата труда работникам предприятия;
- регулярно производятся встречи с местным населением по вопросам лесопользования на участках аренды (конфликтов с местным населением в 2020 г. не выявлено);
В экологической сфере:
- производится выявление и сохранение ЛВПЦ;
- производится выявление и сохранение ключевых объектов биоразнообразия.
 В целом, в 2020 г. достигнут благоприятный социальный эффект, в результате стабильной работы компании, стабильно выплачиваются налоги и арендная плата в местные и областные бюджеты. Катастрофических социальных и экологических последствий в результате хозяйственной деятельности предприятия за 2020 г. выявлено не было. За счёт стабильной работы предприятия обеспечиваются работой более 400 семей, в основном из числа местного населения.                                                                                                             </t>
    </r>
  </si>
  <si>
    <t>1637,0/1392,5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</si>
</sst>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%"/>
    <numFmt numFmtId="166" formatCode="0.000"/>
    <numFmt numFmtId="168" formatCode="0.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indent="5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2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2"/>
    </xf>
    <xf numFmtId="0" fontId="9" fillId="2" borderId="1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168" fontId="11" fillId="2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2" fillId="3" borderId="6" xfId="0" applyNumberFormat="1" applyFont="1" applyFill="1" applyBorder="1" applyAlignment="1">
      <alignment horizontal="left" vertical="center" wrapText="1"/>
    </xf>
    <xf numFmtId="49" fontId="2" fillId="3" borderId="7" xfId="0" applyNumberFormat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top" wrapText="1"/>
    </xf>
    <xf numFmtId="0" fontId="12" fillId="3" borderId="11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12" fillId="3" borderId="14" xfId="0" applyFont="1" applyFill="1" applyBorder="1" applyAlignment="1">
      <alignment horizontal="left" vertical="top" wrapText="1"/>
    </xf>
    <xf numFmtId="0" fontId="12" fillId="3" borderId="15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0" fontId="15" fillId="3" borderId="5" xfId="0" applyFont="1" applyFill="1" applyBorder="1" applyAlignment="1">
      <alignment horizontal="justify" vertical="center" wrapText="1"/>
    </xf>
    <xf numFmtId="0" fontId="15" fillId="3" borderId="6" xfId="0" applyFont="1" applyFill="1" applyBorder="1" applyAlignment="1">
      <alignment horizontal="justify" vertical="center" wrapText="1"/>
    </xf>
    <xf numFmtId="0" fontId="15" fillId="3" borderId="7" xfId="0" applyFont="1" applyFill="1" applyBorder="1" applyAlignment="1">
      <alignment horizontal="justify" vertical="center" wrapText="1"/>
    </xf>
    <xf numFmtId="0" fontId="11" fillId="3" borderId="5" xfId="0" applyFont="1" applyFill="1" applyBorder="1" applyAlignment="1">
      <alignment horizontal="justify" vertical="center" wrapText="1"/>
    </xf>
    <xf numFmtId="0" fontId="11" fillId="3" borderId="6" xfId="0" applyFont="1" applyFill="1" applyBorder="1" applyAlignment="1">
      <alignment horizontal="justify" vertical="center" wrapText="1"/>
    </xf>
    <xf numFmtId="0" fontId="11" fillId="3" borderId="7" xfId="0" applyFont="1" applyFill="1" applyBorder="1" applyAlignment="1">
      <alignment horizontal="justify" vertical="center" wrapText="1"/>
    </xf>
    <xf numFmtId="0" fontId="14" fillId="3" borderId="5" xfId="0" applyFont="1" applyFill="1" applyBorder="1" applyAlignment="1">
      <alignment horizontal="justify" vertical="center" wrapText="1"/>
    </xf>
    <xf numFmtId="0" fontId="14" fillId="3" borderId="6" xfId="0" applyFont="1" applyFill="1" applyBorder="1" applyAlignment="1">
      <alignment horizontal="justify" vertical="center" wrapText="1"/>
    </xf>
    <xf numFmtId="0" fontId="14" fillId="3" borderId="7" xfId="0" applyFont="1" applyFill="1" applyBorder="1" applyAlignment="1">
      <alignment horizontal="justify" vertical="center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view="pageBreakPreview" topLeftCell="A64" zoomScaleSheetLayoutView="100" workbookViewId="0">
      <selection activeCell="C48" sqref="C48"/>
    </sheetView>
  </sheetViews>
  <sheetFormatPr defaultRowHeight="15" x14ac:dyDescent="0.25"/>
  <cols>
    <col min="1" max="1" width="5.7109375" style="7" customWidth="1"/>
    <col min="2" max="2" width="37.7109375" style="7" customWidth="1"/>
    <col min="3" max="3" width="29.7109375" style="8" customWidth="1"/>
    <col min="4" max="4" width="21.42578125" style="7" customWidth="1"/>
  </cols>
  <sheetData>
    <row r="1" spans="1:4" ht="18.75" x14ac:dyDescent="0.25">
      <c r="A1" s="57" t="s">
        <v>37</v>
      </c>
      <c r="B1" s="57"/>
      <c r="C1" s="57"/>
      <c r="D1" s="57"/>
    </row>
    <row r="2" spans="1:4" ht="18.75" x14ac:dyDescent="0.25">
      <c r="A2" s="57" t="s">
        <v>79</v>
      </c>
      <c r="B2" s="57"/>
      <c r="C2" s="57"/>
      <c r="D2" s="57"/>
    </row>
    <row r="3" spans="1:4" ht="15.75" x14ac:dyDescent="0.25">
      <c r="A3" s="58" t="s">
        <v>36</v>
      </c>
      <c r="B3" s="58"/>
      <c r="C3" s="58"/>
      <c r="D3" s="58"/>
    </row>
    <row r="4" spans="1:4" ht="15.75" x14ac:dyDescent="0.25">
      <c r="A4" s="6"/>
    </row>
    <row r="5" spans="1:4" ht="32.25" customHeight="1" x14ac:dyDescent="0.25">
      <c r="A5" s="24" t="s">
        <v>35</v>
      </c>
      <c r="B5" s="4" t="s">
        <v>34</v>
      </c>
      <c r="C5" s="4" t="s">
        <v>33</v>
      </c>
      <c r="D5" s="4" t="s">
        <v>32</v>
      </c>
    </row>
    <row r="6" spans="1:4" ht="31.5" x14ac:dyDescent="0.25">
      <c r="A6" s="24">
        <v>1</v>
      </c>
      <c r="B6" s="4" t="s">
        <v>31</v>
      </c>
      <c r="C6" s="31" t="s">
        <v>96</v>
      </c>
      <c r="D6" s="24" t="s">
        <v>30</v>
      </c>
    </row>
    <row r="7" spans="1:4" ht="31.5" x14ac:dyDescent="0.25">
      <c r="A7" s="5" t="s">
        <v>29</v>
      </c>
      <c r="B7" s="4" t="s">
        <v>28</v>
      </c>
      <c r="C7" s="15" t="s">
        <v>80</v>
      </c>
      <c r="D7" s="4"/>
    </row>
    <row r="8" spans="1:4" ht="15.75" x14ac:dyDescent="0.25">
      <c r="A8" s="5" t="s">
        <v>27</v>
      </c>
      <c r="B8" s="4" t="s">
        <v>26</v>
      </c>
      <c r="C8" s="15">
        <v>85</v>
      </c>
      <c r="D8" s="4"/>
    </row>
    <row r="9" spans="1:4" ht="15.75" x14ac:dyDescent="0.25">
      <c r="A9" s="5" t="s">
        <v>25</v>
      </c>
      <c r="B9" s="4" t="s">
        <v>24</v>
      </c>
      <c r="C9" s="15">
        <v>5</v>
      </c>
      <c r="D9" s="4"/>
    </row>
    <row r="10" spans="1:4" ht="48.75" customHeight="1" x14ac:dyDescent="0.25">
      <c r="A10" s="5" t="s">
        <v>23</v>
      </c>
      <c r="B10" s="4" t="s">
        <v>60</v>
      </c>
      <c r="C10" s="27">
        <v>160925.29999999999</v>
      </c>
      <c r="D10" s="4"/>
    </row>
    <row r="11" spans="1:4" ht="15.75" x14ac:dyDescent="0.25">
      <c r="A11" s="59"/>
      <c r="B11" s="9" t="s">
        <v>38</v>
      </c>
      <c r="C11" s="41">
        <v>2450</v>
      </c>
      <c r="D11" s="4"/>
    </row>
    <row r="12" spans="1:4" ht="15.75" x14ac:dyDescent="0.25">
      <c r="A12" s="60"/>
      <c r="B12" s="9" t="s">
        <v>39</v>
      </c>
      <c r="C12" s="15">
        <v>8479.2000000000007</v>
      </c>
      <c r="D12" s="4"/>
    </row>
    <row r="13" spans="1:4" ht="15.75" x14ac:dyDescent="0.25">
      <c r="A13" s="60"/>
      <c r="B13" s="9" t="s">
        <v>40</v>
      </c>
      <c r="C13" s="15">
        <v>785.4</v>
      </c>
      <c r="D13" s="4"/>
    </row>
    <row r="14" spans="1:4" ht="15.75" x14ac:dyDescent="0.25">
      <c r="A14" s="61"/>
      <c r="B14" s="9" t="s">
        <v>41</v>
      </c>
      <c r="C14" s="15">
        <v>149210.70000000001</v>
      </c>
      <c r="D14" s="4"/>
    </row>
    <row r="15" spans="1:4" ht="34.5" x14ac:dyDescent="0.25">
      <c r="A15" s="5" t="s">
        <v>22</v>
      </c>
      <c r="B15" s="4" t="s">
        <v>21</v>
      </c>
      <c r="C15" s="27">
        <v>18456.150000000001</v>
      </c>
      <c r="D15" s="4"/>
    </row>
    <row r="16" spans="1:4" ht="15.75" x14ac:dyDescent="0.25">
      <c r="A16" s="59"/>
      <c r="B16" s="9" t="s">
        <v>38</v>
      </c>
      <c r="C16" s="15">
        <v>23.63</v>
      </c>
      <c r="D16" s="4"/>
    </row>
    <row r="17" spans="1:4" ht="15.75" x14ac:dyDescent="0.25">
      <c r="A17" s="60"/>
      <c r="B17" s="9" t="s">
        <v>39</v>
      </c>
      <c r="C17" s="42">
        <v>404.92</v>
      </c>
      <c r="D17" s="4"/>
    </row>
    <row r="18" spans="1:4" ht="15.75" x14ac:dyDescent="0.25">
      <c r="A18" s="60"/>
      <c r="B18" s="9" t="s">
        <v>40</v>
      </c>
      <c r="C18" s="15">
        <v>100.42</v>
      </c>
      <c r="D18" s="4"/>
    </row>
    <row r="19" spans="1:4" ht="15.75" x14ac:dyDescent="0.25">
      <c r="A19" s="61"/>
      <c r="B19" s="9" t="s">
        <v>41</v>
      </c>
      <c r="C19" s="15">
        <v>17927.18</v>
      </c>
      <c r="D19" s="4"/>
    </row>
    <row r="20" spans="1:4" ht="48.75" customHeight="1" x14ac:dyDescent="0.25">
      <c r="A20" s="5" t="s">
        <v>82</v>
      </c>
      <c r="B20" s="4" t="s">
        <v>83</v>
      </c>
      <c r="C20" s="47">
        <v>0.7</v>
      </c>
      <c r="D20" s="4"/>
    </row>
    <row r="21" spans="1:4" ht="20.25" customHeight="1" x14ac:dyDescent="0.25">
      <c r="A21" s="62" t="s">
        <v>63</v>
      </c>
      <c r="B21" s="63"/>
      <c r="C21" s="63"/>
      <c r="D21" s="64"/>
    </row>
    <row r="22" spans="1:4" ht="31.5" customHeight="1" x14ac:dyDescent="0.25">
      <c r="A22" s="24">
        <v>2</v>
      </c>
      <c r="B22" s="4" t="s">
        <v>20</v>
      </c>
      <c r="C22" s="31" t="s">
        <v>97</v>
      </c>
      <c r="D22" s="24" t="s">
        <v>0</v>
      </c>
    </row>
    <row r="23" spans="1:4" ht="15.75" customHeight="1" x14ac:dyDescent="0.25">
      <c r="A23" s="54"/>
      <c r="B23" s="9" t="s">
        <v>42</v>
      </c>
      <c r="C23" s="30">
        <v>230.8</v>
      </c>
      <c r="D23" s="4"/>
    </row>
    <row r="24" spans="1:4" ht="15.75" customHeight="1" x14ac:dyDescent="0.25">
      <c r="A24" s="55"/>
      <c r="B24" s="9" t="s">
        <v>49</v>
      </c>
      <c r="C24" s="30">
        <v>21.177</v>
      </c>
      <c r="D24" s="14"/>
    </row>
    <row r="25" spans="1:4" ht="15.75" customHeight="1" x14ac:dyDescent="0.25">
      <c r="A25" s="56"/>
      <c r="B25" s="9" t="s">
        <v>43</v>
      </c>
      <c r="C25" s="37">
        <f>C24/C23</f>
        <v>9.1754766031195839E-2</v>
      </c>
      <c r="D25" s="16"/>
    </row>
    <row r="26" spans="1:4" ht="34.5" x14ac:dyDescent="0.25">
      <c r="A26" s="5" t="s">
        <v>19</v>
      </c>
      <c r="B26" s="2" t="s">
        <v>61</v>
      </c>
      <c r="C26" s="38">
        <f>C27+C28+C29+C30+C31+C32</f>
        <v>21.177000000000003</v>
      </c>
      <c r="D26" s="4"/>
    </row>
    <row r="27" spans="1:4" ht="15.75" customHeight="1" x14ac:dyDescent="0.25">
      <c r="A27" s="54"/>
      <c r="B27" s="9" t="s">
        <v>44</v>
      </c>
      <c r="C27" s="30">
        <v>1.8180000000000001</v>
      </c>
      <c r="D27" s="4"/>
    </row>
    <row r="28" spans="1:4" ht="15.75" customHeight="1" x14ac:dyDescent="0.25">
      <c r="A28" s="55"/>
      <c r="B28" s="9" t="s">
        <v>45</v>
      </c>
      <c r="C28" s="30">
        <v>17.135000000000002</v>
      </c>
      <c r="D28" s="4"/>
    </row>
    <row r="29" spans="1:4" ht="15.75" customHeight="1" x14ac:dyDescent="0.25">
      <c r="A29" s="55"/>
      <c r="B29" s="9" t="s">
        <v>46</v>
      </c>
      <c r="C29" s="30">
        <v>2.2240000000000002</v>
      </c>
      <c r="D29" s="4"/>
    </row>
    <row r="30" spans="1:4" ht="15.75" customHeight="1" x14ac:dyDescent="0.25">
      <c r="A30" s="55"/>
      <c r="B30" s="9" t="s">
        <v>47</v>
      </c>
      <c r="C30" s="30">
        <v>0</v>
      </c>
      <c r="D30" s="4"/>
    </row>
    <row r="31" spans="1:4" ht="15.75" customHeight="1" x14ac:dyDescent="0.25">
      <c r="A31" s="55"/>
      <c r="B31" s="9" t="s">
        <v>57</v>
      </c>
      <c r="C31" s="30">
        <v>0</v>
      </c>
      <c r="D31" s="4"/>
    </row>
    <row r="32" spans="1:4" ht="15.75" customHeight="1" x14ac:dyDescent="0.25">
      <c r="A32" s="56"/>
      <c r="B32" s="9" t="s">
        <v>48</v>
      </c>
      <c r="C32" s="30">
        <v>0</v>
      </c>
      <c r="D32" s="4"/>
    </row>
    <row r="33" spans="1:12" ht="31.5" customHeight="1" x14ac:dyDescent="0.25">
      <c r="A33" s="5" t="s">
        <v>18</v>
      </c>
      <c r="B33" s="2" t="s">
        <v>17</v>
      </c>
      <c r="C33" s="15"/>
      <c r="D33" s="4"/>
    </row>
    <row r="34" spans="1:12" ht="15.75" x14ac:dyDescent="0.25">
      <c r="A34" s="54"/>
      <c r="B34" s="9" t="s">
        <v>42</v>
      </c>
      <c r="C34" s="30">
        <v>230.8</v>
      </c>
      <c r="D34" s="4"/>
    </row>
    <row r="35" spans="1:12" ht="15.75" x14ac:dyDescent="0.25">
      <c r="A35" s="56"/>
      <c r="B35" s="9" t="s">
        <v>49</v>
      </c>
      <c r="C35" s="30">
        <v>21.177</v>
      </c>
      <c r="D35" s="4"/>
    </row>
    <row r="36" spans="1:12" ht="31.5" x14ac:dyDescent="0.25">
      <c r="A36" s="5" t="s">
        <v>16</v>
      </c>
      <c r="B36" s="23" t="s">
        <v>15</v>
      </c>
      <c r="C36" s="27"/>
      <c r="D36" s="4"/>
    </row>
    <row r="37" spans="1:12" ht="15.75" x14ac:dyDescent="0.25">
      <c r="A37" s="54"/>
      <c r="B37" s="9" t="s">
        <v>42</v>
      </c>
      <c r="C37" s="40">
        <v>0</v>
      </c>
      <c r="D37" s="4"/>
    </row>
    <row r="38" spans="1:12" ht="15.75" x14ac:dyDescent="0.25">
      <c r="A38" s="56"/>
      <c r="B38" s="9" t="s">
        <v>49</v>
      </c>
      <c r="C38" s="15">
        <v>0</v>
      </c>
      <c r="D38" s="4"/>
    </row>
    <row r="39" spans="1:12" ht="24" customHeight="1" x14ac:dyDescent="0.25">
      <c r="A39" s="65" t="s">
        <v>64</v>
      </c>
      <c r="B39" s="66"/>
      <c r="C39" s="66"/>
      <c r="D39" s="67"/>
    </row>
    <row r="40" spans="1:12" ht="31.5" x14ac:dyDescent="0.25">
      <c r="A40" s="24">
        <v>3</v>
      </c>
      <c r="B40" s="2" t="s">
        <v>14</v>
      </c>
      <c r="C40" s="31" t="s">
        <v>97</v>
      </c>
      <c r="D40" s="24" t="s">
        <v>0</v>
      </c>
    </row>
    <row r="41" spans="1:12" ht="15.75" x14ac:dyDescent="0.25">
      <c r="A41" s="54"/>
      <c r="B41" s="9" t="s">
        <v>50</v>
      </c>
      <c r="C41" s="33">
        <v>177.5</v>
      </c>
      <c r="D41" s="4"/>
    </row>
    <row r="42" spans="1:12" ht="15.75" x14ac:dyDescent="0.25">
      <c r="A42" s="55"/>
      <c r="B42" s="9" t="s">
        <v>51</v>
      </c>
      <c r="C42" s="34">
        <v>177.5</v>
      </c>
      <c r="D42" s="4"/>
    </row>
    <row r="43" spans="1:12" ht="15.75" x14ac:dyDescent="0.25">
      <c r="A43" s="55"/>
      <c r="B43" s="9" t="s">
        <v>99</v>
      </c>
      <c r="C43" s="35" t="s">
        <v>81</v>
      </c>
      <c r="D43" s="4"/>
    </row>
    <row r="44" spans="1:12" ht="15.75" x14ac:dyDescent="0.25">
      <c r="A44" s="55"/>
      <c r="B44" s="9" t="s">
        <v>52</v>
      </c>
      <c r="C44" s="36">
        <v>1</v>
      </c>
      <c r="D44" s="4"/>
    </row>
    <row r="45" spans="1:12" ht="15.75" x14ac:dyDescent="0.25">
      <c r="A45" s="56"/>
      <c r="B45" s="9" t="s">
        <v>100</v>
      </c>
      <c r="C45" s="36">
        <v>0</v>
      </c>
      <c r="D45" s="4"/>
    </row>
    <row r="46" spans="1:12" ht="45" customHeight="1" x14ac:dyDescent="0.25">
      <c r="A46" s="71" t="s">
        <v>62</v>
      </c>
      <c r="B46" s="72"/>
      <c r="C46" s="72"/>
      <c r="D46" s="73"/>
    </row>
    <row r="47" spans="1:12" ht="31.5" x14ac:dyDescent="0.25">
      <c r="A47" s="24">
        <v>4</v>
      </c>
      <c r="B47" s="23" t="s">
        <v>102</v>
      </c>
      <c r="C47" s="31" t="s">
        <v>97</v>
      </c>
      <c r="D47" s="24" t="s">
        <v>0</v>
      </c>
      <c r="L47" t="s">
        <v>75</v>
      </c>
    </row>
    <row r="48" spans="1:12" ht="15.75" customHeight="1" x14ac:dyDescent="0.25">
      <c r="A48" s="74"/>
      <c r="B48" s="20" t="s">
        <v>53</v>
      </c>
      <c r="C48" s="17" t="s">
        <v>135</v>
      </c>
      <c r="D48" s="17"/>
    </row>
    <row r="49" spans="1:7" ht="15.75" customHeight="1" x14ac:dyDescent="0.25">
      <c r="A49" s="75"/>
      <c r="B49" s="20" t="s">
        <v>54</v>
      </c>
      <c r="C49" s="18">
        <v>0</v>
      </c>
      <c r="D49" s="17"/>
    </row>
    <row r="50" spans="1:7" ht="15.75" customHeight="1" x14ac:dyDescent="0.25">
      <c r="A50" s="75"/>
      <c r="B50" s="19" t="s">
        <v>69</v>
      </c>
      <c r="C50" s="18">
        <v>0</v>
      </c>
      <c r="D50" s="17"/>
    </row>
    <row r="51" spans="1:7" ht="15.75" customHeight="1" x14ac:dyDescent="0.25">
      <c r="A51" s="75"/>
      <c r="B51" s="19" t="s">
        <v>70</v>
      </c>
      <c r="C51" s="18">
        <v>0</v>
      </c>
      <c r="D51" s="17"/>
    </row>
    <row r="52" spans="1:7" ht="15.75" customHeight="1" x14ac:dyDescent="0.25">
      <c r="A52" s="75"/>
      <c r="B52" s="19" t="s">
        <v>71</v>
      </c>
      <c r="C52" s="18">
        <v>0</v>
      </c>
      <c r="D52" s="17"/>
    </row>
    <row r="53" spans="1:7" ht="15.75" customHeight="1" x14ac:dyDescent="0.25">
      <c r="A53" s="75"/>
      <c r="B53" s="20" t="s">
        <v>55</v>
      </c>
      <c r="C53" s="15" t="s">
        <v>132</v>
      </c>
      <c r="D53" s="17"/>
    </row>
    <row r="54" spans="1:7" ht="31.5" x14ac:dyDescent="0.25">
      <c r="A54" s="76"/>
      <c r="B54" s="20" t="s">
        <v>56</v>
      </c>
      <c r="C54" s="18" t="s">
        <v>114</v>
      </c>
      <c r="D54" s="17"/>
    </row>
    <row r="55" spans="1:7" ht="49.5" customHeight="1" x14ac:dyDescent="0.25">
      <c r="A55" s="77" t="s">
        <v>131</v>
      </c>
      <c r="B55" s="78"/>
      <c r="C55" s="78"/>
      <c r="D55" s="79"/>
    </row>
    <row r="56" spans="1:7" ht="60.75" customHeight="1" x14ac:dyDescent="0.25">
      <c r="A56" s="24">
        <v>5</v>
      </c>
      <c r="B56" s="2" t="s">
        <v>12</v>
      </c>
      <c r="C56" s="31" t="s">
        <v>98</v>
      </c>
      <c r="D56" s="24" t="s">
        <v>0</v>
      </c>
    </row>
    <row r="57" spans="1:7" ht="15.75" x14ac:dyDescent="0.25">
      <c r="A57" s="54"/>
      <c r="B57" s="3" t="s">
        <v>11</v>
      </c>
      <c r="C57" s="12" t="s">
        <v>78</v>
      </c>
      <c r="D57" s="4"/>
      <c r="E57" s="13"/>
      <c r="G57" s="13"/>
    </row>
    <row r="58" spans="1:7" ht="83.25" customHeight="1" x14ac:dyDescent="0.25">
      <c r="A58" s="55"/>
      <c r="B58" s="1" t="s">
        <v>10</v>
      </c>
      <c r="C58" s="49" t="s">
        <v>13</v>
      </c>
      <c r="D58" s="4"/>
    </row>
    <row r="59" spans="1:7" ht="29.25" customHeight="1" x14ac:dyDescent="0.25">
      <c r="A59" s="55"/>
      <c r="B59" s="1" t="s">
        <v>89</v>
      </c>
      <c r="C59" s="49" t="s">
        <v>13</v>
      </c>
      <c r="D59" s="24"/>
    </row>
    <row r="60" spans="1:7" ht="45.75" customHeight="1" x14ac:dyDescent="0.25">
      <c r="A60" s="55"/>
      <c r="B60" s="3" t="s">
        <v>91</v>
      </c>
      <c r="C60" s="49" t="s">
        <v>13</v>
      </c>
      <c r="D60" s="4"/>
    </row>
    <row r="61" spans="1:7" ht="30" customHeight="1" x14ac:dyDescent="0.25">
      <c r="A61" s="55"/>
      <c r="B61" s="3" t="s">
        <v>90</v>
      </c>
      <c r="C61" s="49" t="s">
        <v>13</v>
      </c>
      <c r="D61" s="4"/>
    </row>
    <row r="62" spans="1:7" ht="30.75" customHeight="1" x14ac:dyDescent="0.25">
      <c r="A62" s="55"/>
      <c r="B62" s="3" t="s">
        <v>92</v>
      </c>
      <c r="C62" s="49" t="s">
        <v>13</v>
      </c>
      <c r="D62" s="4"/>
    </row>
    <row r="63" spans="1:7" ht="63" x14ac:dyDescent="0.25">
      <c r="A63" s="55"/>
      <c r="B63" s="1" t="s">
        <v>9</v>
      </c>
      <c r="C63" s="49">
        <v>148852</v>
      </c>
      <c r="D63" s="4"/>
    </row>
    <row r="64" spans="1:7" ht="64.5" customHeight="1" x14ac:dyDescent="0.25">
      <c r="A64" s="55"/>
      <c r="B64" s="3" t="s">
        <v>59</v>
      </c>
      <c r="C64" s="49">
        <v>3283.9</v>
      </c>
      <c r="D64" s="3"/>
    </row>
    <row r="65" spans="1:4" ht="47.25" x14ac:dyDescent="0.25">
      <c r="A65" s="55"/>
      <c r="B65" s="3" t="s">
        <v>8</v>
      </c>
      <c r="C65" s="50">
        <v>7263</v>
      </c>
      <c r="D65" s="3"/>
    </row>
    <row r="66" spans="1:4" ht="35.25" customHeight="1" x14ac:dyDescent="0.25">
      <c r="A66" s="55"/>
      <c r="B66" s="3" t="s">
        <v>93</v>
      </c>
      <c r="C66" s="50">
        <v>525</v>
      </c>
      <c r="D66" s="23"/>
    </row>
    <row r="67" spans="1:4" ht="34.5" customHeight="1" x14ac:dyDescent="0.25">
      <c r="A67" s="55"/>
      <c r="B67" s="3" t="s">
        <v>94</v>
      </c>
      <c r="C67" s="50" t="s">
        <v>13</v>
      </c>
      <c r="D67" s="3"/>
    </row>
    <row r="68" spans="1:4" ht="51.75" customHeight="1" x14ac:dyDescent="0.25">
      <c r="A68" s="55"/>
      <c r="B68" s="3" t="s">
        <v>95</v>
      </c>
      <c r="C68" s="22" t="s">
        <v>13</v>
      </c>
      <c r="D68" s="3"/>
    </row>
    <row r="69" spans="1:4" ht="66" customHeight="1" x14ac:dyDescent="0.25">
      <c r="A69" s="55"/>
      <c r="B69" s="3" t="s">
        <v>7</v>
      </c>
      <c r="C69" s="22">
        <v>0</v>
      </c>
      <c r="D69" s="3"/>
    </row>
    <row r="70" spans="1:4" ht="78.75" customHeight="1" x14ac:dyDescent="0.25">
      <c r="A70" s="56"/>
      <c r="B70" s="3" t="s">
        <v>6</v>
      </c>
      <c r="C70" s="22">
        <v>0</v>
      </c>
      <c r="D70" s="3"/>
    </row>
    <row r="71" spans="1:4" ht="94.5" customHeight="1" x14ac:dyDescent="0.25">
      <c r="A71" s="77" t="s">
        <v>66</v>
      </c>
      <c r="B71" s="78"/>
      <c r="C71" s="78"/>
      <c r="D71" s="79"/>
    </row>
    <row r="72" spans="1:4" ht="45.75" customHeight="1" x14ac:dyDescent="0.25">
      <c r="A72" s="24">
        <v>6</v>
      </c>
      <c r="B72" s="32" t="s">
        <v>86</v>
      </c>
      <c r="C72" s="31" t="s">
        <v>97</v>
      </c>
      <c r="D72" s="24" t="s">
        <v>0</v>
      </c>
    </row>
    <row r="73" spans="1:4" ht="45" customHeight="1" x14ac:dyDescent="0.25">
      <c r="A73" s="80"/>
      <c r="B73" s="3" t="s">
        <v>109</v>
      </c>
      <c r="C73" s="52" t="s">
        <v>126</v>
      </c>
      <c r="D73" s="3"/>
    </row>
    <row r="74" spans="1:4" ht="33.75" customHeight="1" x14ac:dyDescent="0.25">
      <c r="A74" s="81"/>
      <c r="B74" s="3" t="s">
        <v>68</v>
      </c>
      <c r="C74" s="28" t="s">
        <v>118</v>
      </c>
      <c r="D74" s="3"/>
    </row>
    <row r="75" spans="1:4" ht="33.75" customHeight="1" x14ac:dyDescent="0.25">
      <c r="A75" s="81"/>
      <c r="B75" s="3" t="s">
        <v>73</v>
      </c>
      <c r="C75" s="28" t="s">
        <v>119</v>
      </c>
      <c r="D75" s="3"/>
    </row>
    <row r="76" spans="1:4" ht="33.75" customHeight="1" x14ac:dyDescent="0.25">
      <c r="A76" s="81"/>
      <c r="B76" s="3" t="s">
        <v>103</v>
      </c>
      <c r="C76" s="29" t="s">
        <v>120</v>
      </c>
      <c r="D76" s="3"/>
    </row>
    <row r="77" spans="1:4" ht="33.75" customHeight="1" x14ac:dyDescent="0.25">
      <c r="A77" s="82"/>
      <c r="B77" s="3" t="s">
        <v>77</v>
      </c>
      <c r="C77" s="29" t="s">
        <v>121</v>
      </c>
      <c r="D77" s="3"/>
    </row>
    <row r="78" spans="1:4" ht="36.75" customHeight="1" x14ac:dyDescent="0.25">
      <c r="A78" s="77" t="s">
        <v>67</v>
      </c>
      <c r="B78" s="78"/>
      <c r="C78" s="78"/>
      <c r="D78" s="79"/>
    </row>
    <row r="79" spans="1:4" ht="31.5" customHeight="1" x14ac:dyDescent="0.25">
      <c r="A79" s="24">
        <v>7</v>
      </c>
      <c r="B79" s="32" t="s">
        <v>87</v>
      </c>
      <c r="C79" s="15">
        <f>SUM(C80:C84)</f>
        <v>0</v>
      </c>
      <c r="D79" s="24" t="s">
        <v>0</v>
      </c>
    </row>
    <row r="80" spans="1:4" ht="16.5" customHeight="1" x14ac:dyDescent="0.25">
      <c r="A80" s="68"/>
      <c r="B80" s="3" t="s">
        <v>104</v>
      </c>
      <c r="C80" s="15"/>
      <c r="D80" s="10"/>
    </row>
    <row r="81" spans="1:12" ht="16.5" customHeight="1" x14ac:dyDescent="0.25">
      <c r="A81" s="69"/>
      <c r="B81" s="3" t="s">
        <v>105</v>
      </c>
      <c r="C81" s="15"/>
      <c r="D81" s="10"/>
    </row>
    <row r="82" spans="1:12" ht="32.25" customHeight="1" x14ac:dyDescent="0.25">
      <c r="A82" s="69"/>
      <c r="B82" s="3" t="s">
        <v>106</v>
      </c>
      <c r="C82" s="15" t="s">
        <v>115</v>
      </c>
      <c r="D82" s="10"/>
    </row>
    <row r="83" spans="1:12" ht="30" customHeight="1" x14ac:dyDescent="0.25">
      <c r="A83" s="69"/>
      <c r="B83" s="3" t="s">
        <v>107</v>
      </c>
      <c r="C83" s="15"/>
      <c r="D83" s="10"/>
    </row>
    <row r="84" spans="1:12" ht="33" customHeight="1" x14ac:dyDescent="0.25">
      <c r="A84" s="70"/>
      <c r="B84" s="3" t="s">
        <v>108</v>
      </c>
      <c r="C84" s="15"/>
      <c r="D84" s="10"/>
    </row>
    <row r="85" spans="1:12" ht="46.5" customHeight="1" x14ac:dyDescent="0.25">
      <c r="A85" s="92" t="s">
        <v>117</v>
      </c>
      <c r="B85" s="93"/>
      <c r="C85" s="93"/>
      <c r="D85" s="94"/>
    </row>
    <row r="86" spans="1:12" ht="30.75" customHeight="1" x14ac:dyDescent="0.25">
      <c r="A86" s="21">
        <v>8</v>
      </c>
      <c r="B86" s="23" t="s">
        <v>58</v>
      </c>
      <c r="C86" s="15"/>
      <c r="D86" s="24" t="s">
        <v>0</v>
      </c>
    </row>
    <row r="87" spans="1:12" ht="30" customHeight="1" x14ac:dyDescent="0.25">
      <c r="A87" s="68"/>
      <c r="B87" s="3" t="s">
        <v>5</v>
      </c>
      <c r="C87" s="15" t="s">
        <v>13</v>
      </c>
      <c r="D87" s="11"/>
    </row>
    <row r="88" spans="1:12" ht="31.5" x14ac:dyDescent="0.25">
      <c r="A88" s="69"/>
      <c r="B88" s="3" t="s">
        <v>4</v>
      </c>
      <c r="C88" s="15" t="s">
        <v>13</v>
      </c>
      <c r="D88" s="24" t="s">
        <v>0</v>
      </c>
    </row>
    <row r="89" spans="1:12" ht="204.75" x14ac:dyDescent="0.25">
      <c r="A89" s="69"/>
      <c r="B89" s="3" t="s">
        <v>3</v>
      </c>
      <c r="C89" s="18" t="s">
        <v>113</v>
      </c>
      <c r="D89" s="24" t="s">
        <v>2</v>
      </c>
    </row>
    <row r="90" spans="1:12" ht="47.25" x14ac:dyDescent="0.25">
      <c r="A90" s="69"/>
      <c r="B90" s="3" t="s">
        <v>74</v>
      </c>
      <c r="C90" s="18" t="s">
        <v>13</v>
      </c>
      <c r="D90" s="24" t="s">
        <v>2</v>
      </c>
    </row>
    <row r="91" spans="1:12" ht="55.5" customHeight="1" x14ac:dyDescent="0.25">
      <c r="A91" s="95" t="s">
        <v>116</v>
      </c>
      <c r="B91" s="96"/>
      <c r="C91" s="96"/>
      <c r="D91" s="97"/>
    </row>
    <row r="92" spans="1:12" ht="78.75" x14ac:dyDescent="0.25">
      <c r="A92" s="24">
        <v>9</v>
      </c>
      <c r="B92" s="32" t="s">
        <v>110</v>
      </c>
      <c r="C92" s="53" t="s">
        <v>127</v>
      </c>
      <c r="D92" s="10"/>
    </row>
    <row r="93" spans="1:12" ht="30" customHeight="1" x14ac:dyDescent="0.25">
      <c r="A93" s="65" t="s">
        <v>128</v>
      </c>
      <c r="B93" s="66"/>
      <c r="C93" s="66"/>
      <c r="D93" s="67"/>
    </row>
    <row r="94" spans="1:12" ht="29.25" customHeight="1" x14ac:dyDescent="0.25">
      <c r="A94" s="24">
        <v>10</v>
      </c>
      <c r="B94" s="2" t="s">
        <v>88</v>
      </c>
      <c r="C94" s="48">
        <v>16</v>
      </c>
      <c r="D94" s="24" t="s">
        <v>0</v>
      </c>
      <c r="J94" s="83"/>
      <c r="K94" s="83"/>
      <c r="L94" s="83"/>
    </row>
    <row r="95" spans="1:12" ht="30" customHeight="1" x14ac:dyDescent="0.25">
      <c r="A95" s="65" t="s">
        <v>129</v>
      </c>
      <c r="B95" s="66"/>
      <c r="C95" s="66"/>
      <c r="D95" s="67"/>
    </row>
    <row r="96" spans="1:12" ht="33.75" customHeight="1" x14ac:dyDescent="0.25">
      <c r="A96" s="90">
        <v>11</v>
      </c>
      <c r="B96" s="84" t="s">
        <v>130</v>
      </c>
      <c r="C96" s="85"/>
      <c r="D96" s="86"/>
    </row>
    <row r="97" spans="1:4" ht="283.5" customHeight="1" x14ac:dyDescent="0.25">
      <c r="A97" s="90"/>
      <c r="B97" s="87"/>
      <c r="C97" s="88"/>
      <c r="D97" s="89"/>
    </row>
    <row r="98" spans="1:4" ht="82.5" customHeight="1" x14ac:dyDescent="0.25">
      <c r="A98" s="91" t="s">
        <v>111</v>
      </c>
      <c r="B98" s="91"/>
      <c r="C98" s="91"/>
      <c r="D98" s="91"/>
    </row>
  </sheetData>
  <mergeCells count="29">
    <mergeCell ref="J94:L94"/>
    <mergeCell ref="B96:D97"/>
    <mergeCell ref="A96:A97"/>
    <mergeCell ref="A98:D98"/>
    <mergeCell ref="A85:D85"/>
    <mergeCell ref="A87:A90"/>
    <mergeCell ref="A91:D91"/>
    <mergeCell ref="A93:D93"/>
    <mergeCell ref="A95:D95"/>
    <mergeCell ref="A80:A84"/>
    <mergeCell ref="A46:D46"/>
    <mergeCell ref="A48:A54"/>
    <mergeCell ref="A55:D55"/>
    <mergeCell ref="A57:A70"/>
    <mergeCell ref="A71:D71"/>
    <mergeCell ref="A73:A77"/>
    <mergeCell ref="A78:D78"/>
    <mergeCell ref="A41:A45"/>
    <mergeCell ref="A1:D1"/>
    <mergeCell ref="A2:D2"/>
    <mergeCell ref="A3:D3"/>
    <mergeCell ref="A11:A14"/>
    <mergeCell ref="A16:A19"/>
    <mergeCell ref="A21:D21"/>
    <mergeCell ref="A23:A25"/>
    <mergeCell ref="A27:A32"/>
    <mergeCell ref="A34:A35"/>
    <mergeCell ref="A37:A38"/>
    <mergeCell ref="A39:D39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view="pageBreakPreview" topLeftCell="A40" zoomScale="110" zoomScaleSheetLayoutView="110" workbookViewId="0">
      <selection activeCell="G52" sqref="G52"/>
    </sheetView>
  </sheetViews>
  <sheetFormatPr defaultRowHeight="15" x14ac:dyDescent="0.25"/>
  <cols>
    <col min="1" max="1" width="5.7109375" style="7" customWidth="1"/>
    <col min="2" max="2" width="37.7109375" style="7" customWidth="1"/>
    <col min="3" max="3" width="29.7109375" style="8" customWidth="1"/>
    <col min="4" max="4" width="21.42578125" style="7" customWidth="1"/>
  </cols>
  <sheetData>
    <row r="1" spans="1:4" ht="18.75" x14ac:dyDescent="0.25">
      <c r="A1" s="57" t="s">
        <v>37</v>
      </c>
      <c r="B1" s="57"/>
      <c r="C1" s="57"/>
      <c r="D1" s="57"/>
    </row>
    <row r="2" spans="1:4" ht="18.75" x14ac:dyDescent="0.25">
      <c r="A2" s="57" t="s">
        <v>84</v>
      </c>
      <c r="B2" s="57"/>
      <c r="C2" s="57"/>
      <c r="D2" s="57"/>
    </row>
    <row r="3" spans="1:4" ht="15.75" x14ac:dyDescent="0.25">
      <c r="A3" s="58" t="s">
        <v>36</v>
      </c>
      <c r="B3" s="58"/>
      <c r="C3" s="58"/>
      <c r="D3" s="58"/>
    </row>
    <row r="4" spans="1:4" ht="15.75" x14ac:dyDescent="0.25">
      <c r="A4" s="6"/>
    </row>
    <row r="5" spans="1:4" ht="32.25" customHeight="1" x14ac:dyDescent="0.25">
      <c r="A5" s="26" t="s">
        <v>35</v>
      </c>
      <c r="B5" s="4" t="s">
        <v>34</v>
      </c>
      <c r="C5" s="4" t="s">
        <v>33</v>
      </c>
      <c r="D5" s="4" t="s">
        <v>32</v>
      </c>
    </row>
    <row r="6" spans="1:4" ht="31.5" x14ac:dyDescent="0.25">
      <c r="A6" s="26">
        <v>1</v>
      </c>
      <c r="B6" s="4" t="s">
        <v>31</v>
      </c>
      <c r="C6" s="31" t="s">
        <v>96</v>
      </c>
      <c r="D6" s="26" t="s">
        <v>30</v>
      </c>
    </row>
    <row r="7" spans="1:4" ht="15.75" x14ac:dyDescent="0.25">
      <c r="A7" s="5" t="s">
        <v>29</v>
      </c>
      <c r="B7" s="4" t="s">
        <v>28</v>
      </c>
      <c r="C7" s="15" t="s">
        <v>85</v>
      </c>
      <c r="D7" s="4"/>
    </row>
    <row r="8" spans="1:4" ht="15.75" x14ac:dyDescent="0.25">
      <c r="A8" s="5" t="s">
        <v>27</v>
      </c>
      <c r="B8" s="4" t="s">
        <v>26</v>
      </c>
      <c r="C8" s="15">
        <v>91</v>
      </c>
      <c r="D8" s="4"/>
    </row>
    <row r="9" spans="1:4" ht="15.75" x14ac:dyDescent="0.25">
      <c r="A9" s="5" t="s">
        <v>25</v>
      </c>
      <c r="B9" s="4" t="s">
        <v>24</v>
      </c>
      <c r="C9" s="15">
        <v>5</v>
      </c>
      <c r="D9" s="4"/>
    </row>
    <row r="10" spans="1:4" ht="48.75" customHeight="1" x14ac:dyDescent="0.25">
      <c r="A10" s="5" t="s">
        <v>23</v>
      </c>
      <c r="B10" s="4" t="s">
        <v>60</v>
      </c>
      <c r="C10" s="39">
        <f>C11+C12+C13+C14</f>
        <v>1347930</v>
      </c>
      <c r="D10" s="4"/>
    </row>
    <row r="11" spans="1:4" ht="15.75" x14ac:dyDescent="0.25">
      <c r="A11" s="59"/>
      <c r="B11" s="9" t="s">
        <v>38</v>
      </c>
      <c r="C11" s="40">
        <v>27473</v>
      </c>
      <c r="D11" s="4"/>
    </row>
    <row r="12" spans="1:4" ht="15.75" x14ac:dyDescent="0.25">
      <c r="A12" s="60"/>
      <c r="B12" s="9" t="s">
        <v>39</v>
      </c>
      <c r="C12" s="15">
        <v>60598</v>
      </c>
      <c r="D12" s="4"/>
    </row>
    <row r="13" spans="1:4" ht="15.75" x14ac:dyDescent="0.25">
      <c r="A13" s="60"/>
      <c r="B13" s="9" t="s">
        <v>40</v>
      </c>
      <c r="C13" s="15">
        <v>14425</v>
      </c>
      <c r="D13" s="4"/>
    </row>
    <row r="14" spans="1:4" ht="15.75" x14ac:dyDescent="0.25">
      <c r="A14" s="61"/>
      <c r="B14" s="9" t="s">
        <v>41</v>
      </c>
      <c r="C14" s="15">
        <v>1245434</v>
      </c>
      <c r="D14" s="4"/>
    </row>
    <row r="15" spans="1:4" ht="34.5" x14ac:dyDescent="0.25">
      <c r="A15" s="5" t="s">
        <v>22</v>
      </c>
      <c r="B15" s="4" t="s">
        <v>21</v>
      </c>
      <c r="C15" s="39">
        <f>C16+C17+C18+C19</f>
        <v>161845020</v>
      </c>
      <c r="D15" s="4"/>
    </row>
    <row r="16" spans="1:4" ht="15.75" x14ac:dyDescent="0.25">
      <c r="A16" s="59"/>
      <c r="B16" s="9" t="s">
        <v>38</v>
      </c>
      <c r="C16" s="15">
        <v>734580</v>
      </c>
      <c r="D16" s="4"/>
    </row>
    <row r="17" spans="1:4" ht="15.75" x14ac:dyDescent="0.25">
      <c r="A17" s="60"/>
      <c r="B17" s="9" t="s">
        <v>39</v>
      </c>
      <c r="C17" s="40">
        <v>3983470</v>
      </c>
      <c r="D17" s="4"/>
    </row>
    <row r="18" spans="1:4" ht="15.75" x14ac:dyDescent="0.25">
      <c r="A18" s="60"/>
      <c r="B18" s="9" t="s">
        <v>40</v>
      </c>
      <c r="C18" s="15">
        <v>1804380</v>
      </c>
      <c r="D18" s="4"/>
    </row>
    <row r="19" spans="1:4" ht="15.75" x14ac:dyDescent="0.25">
      <c r="A19" s="61"/>
      <c r="B19" s="9" t="s">
        <v>41</v>
      </c>
      <c r="C19" s="15">
        <v>155322590</v>
      </c>
      <c r="D19" s="4"/>
    </row>
    <row r="20" spans="1:4" ht="48.75" customHeight="1" x14ac:dyDescent="0.25">
      <c r="A20" s="5" t="s">
        <v>82</v>
      </c>
      <c r="B20" s="4" t="s">
        <v>101</v>
      </c>
      <c r="C20" s="27">
        <v>0.7</v>
      </c>
      <c r="D20" s="4"/>
    </row>
    <row r="21" spans="1:4" ht="20.25" customHeight="1" x14ac:dyDescent="0.25">
      <c r="A21" s="62" t="s">
        <v>63</v>
      </c>
      <c r="B21" s="63"/>
      <c r="C21" s="63"/>
      <c r="D21" s="64"/>
    </row>
    <row r="22" spans="1:4" ht="32.25" customHeight="1" x14ac:dyDescent="0.25">
      <c r="A22" s="26">
        <v>2</v>
      </c>
      <c r="B22" s="4" t="s">
        <v>20</v>
      </c>
      <c r="C22" s="31" t="s">
        <v>97</v>
      </c>
      <c r="D22" s="26" t="s">
        <v>0</v>
      </c>
    </row>
    <row r="23" spans="1:4" ht="15.75" customHeight="1" x14ac:dyDescent="0.25">
      <c r="A23" s="54"/>
      <c r="B23" s="9" t="s">
        <v>42</v>
      </c>
      <c r="C23" s="30">
        <v>1871.3</v>
      </c>
      <c r="D23" s="4"/>
    </row>
    <row r="24" spans="1:4" ht="15.75" customHeight="1" x14ac:dyDescent="0.25">
      <c r="A24" s="55"/>
      <c r="B24" s="9" t="s">
        <v>49</v>
      </c>
      <c r="C24" s="43">
        <v>651.19488999999999</v>
      </c>
      <c r="D24" s="14"/>
    </row>
    <row r="25" spans="1:4" ht="15.75" customHeight="1" x14ac:dyDescent="0.25">
      <c r="A25" s="56"/>
      <c r="B25" s="9" t="s">
        <v>43</v>
      </c>
      <c r="C25" s="37">
        <f>C24/C23</f>
        <v>0.34799064286859405</v>
      </c>
      <c r="D25" s="16"/>
    </row>
    <row r="26" spans="1:4" ht="34.5" x14ac:dyDescent="0.25">
      <c r="A26" s="5" t="s">
        <v>19</v>
      </c>
      <c r="B26" s="2" t="s">
        <v>61</v>
      </c>
      <c r="C26" s="44">
        <f>C27+C28+C29+C30+C31+C32</f>
        <v>651.19488999999999</v>
      </c>
      <c r="D26" s="4"/>
    </row>
    <row r="27" spans="1:4" ht="15.75" customHeight="1" x14ac:dyDescent="0.25">
      <c r="A27" s="54"/>
      <c r="B27" s="9" t="s">
        <v>44</v>
      </c>
      <c r="C27" s="30">
        <v>7.0780000000000003</v>
      </c>
      <c r="D27" s="4"/>
    </row>
    <row r="28" spans="1:4" ht="15.75" customHeight="1" x14ac:dyDescent="0.25">
      <c r="A28" s="55"/>
      <c r="B28" s="9" t="s">
        <v>45</v>
      </c>
      <c r="C28" s="43">
        <v>498.70188999999999</v>
      </c>
      <c r="D28" s="4"/>
    </row>
    <row r="29" spans="1:4" ht="15.75" customHeight="1" x14ac:dyDescent="0.25">
      <c r="A29" s="55"/>
      <c r="B29" s="9" t="s">
        <v>46</v>
      </c>
      <c r="C29" s="30">
        <v>119.098</v>
      </c>
      <c r="D29" s="4"/>
    </row>
    <row r="30" spans="1:4" ht="15.75" customHeight="1" x14ac:dyDescent="0.25">
      <c r="A30" s="55"/>
      <c r="B30" s="9" t="s">
        <v>47</v>
      </c>
      <c r="C30" s="30">
        <v>26.253</v>
      </c>
      <c r="D30" s="4"/>
    </row>
    <row r="31" spans="1:4" ht="15.75" customHeight="1" x14ac:dyDescent="0.25">
      <c r="A31" s="55"/>
      <c r="B31" s="9" t="s">
        <v>57</v>
      </c>
      <c r="C31" s="30">
        <v>6.4000000000000001E-2</v>
      </c>
      <c r="D31" s="4"/>
    </row>
    <row r="32" spans="1:4" ht="15.75" customHeight="1" x14ac:dyDescent="0.25">
      <c r="A32" s="56"/>
      <c r="B32" s="9" t="s">
        <v>48</v>
      </c>
      <c r="C32" s="30">
        <v>0</v>
      </c>
      <c r="D32" s="4"/>
    </row>
    <row r="33" spans="1:12" ht="50.25" customHeight="1" x14ac:dyDescent="0.25">
      <c r="A33" s="5" t="s">
        <v>18</v>
      </c>
      <c r="B33" s="2" t="s">
        <v>17</v>
      </c>
      <c r="C33" s="26"/>
      <c r="D33" s="4"/>
    </row>
    <row r="34" spans="1:12" ht="15.75" x14ac:dyDescent="0.25">
      <c r="A34" s="54"/>
      <c r="B34" s="9" t="s">
        <v>42</v>
      </c>
      <c r="C34" s="30">
        <v>1871.3</v>
      </c>
      <c r="D34" s="4"/>
    </row>
    <row r="35" spans="1:12" ht="15.75" x14ac:dyDescent="0.25">
      <c r="A35" s="56"/>
      <c r="B35" s="9" t="s">
        <v>49</v>
      </c>
      <c r="C35" s="43">
        <v>651.19488999999999</v>
      </c>
      <c r="D35" s="4"/>
    </row>
    <row r="36" spans="1:12" ht="31.5" x14ac:dyDescent="0.25">
      <c r="A36" s="5" t="s">
        <v>16</v>
      </c>
      <c r="B36" s="25" t="s">
        <v>15</v>
      </c>
      <c r="C36" s="4"/>
      <c r="D36" s="4"/>
    </row>
    <row r="37" spans="1:12" ht="15.75" x14ac:dyDescent="0.25">
      <c r="A37" s="54"/>
      <c r="B37" s="9" t="s">
        <v>42</v>
      </c>
      <c r="C37" s="40">
        <v>0</v>
      </c>
      <c r="D37" s="4"/>
    </row>
    <row r="38" spans="1:12" ht="15.75" x14ac:dyDescent="0.25">
      <c r="A38" s="56"/>
      <c r="B38" s="9" t="s">
        <v>49</v>
      </c>
      <c r="C38" s="15">
        <v>0</v>
      </c>
      <c r="D38" s="4"/>
    </row>
    <row r="39" spans="1:12" ht="24" customHeight="1" x14ac:dyDescent="0.25">
      <c r="A39" s="65" t="s">
        <v>64</v>
      </c>
      <c r="B39" s="66"/>
      <c r="C39" s="66"/>
      <c r="D39" s="67"/>
    </row>
    <row r="40" spans="1:12" ht="31.5" x14ac:dyDescent="0.25">
      <c r="A40" s="26">
        <v>3</v>
      </c>
      <c r="B40" s="2" t="s">
        <v>14</v>
      </c>
      <c r="C40" s="31" t="s">
        <v>97</v>
      </c>
      <c r="D40" s="26" t="s">
        <v>0</v>
      </c>
    </row>
    <row r="41" spans="1:12" ht="15.75" x14ac:dyDescent="0.25">
      <c r="A41" s="54"/>
      <c r="B41" s="9" t="s">
        <v>50</v>
      </c>
      <c r="C41" s="33">
        <v>5804</v>
      </c>
      <c r="D41" s="4"/>
    </row>
    <row r="42" spans="1:12" ht="15.75" x14ac:dyDescent="0.25">
      <c r="A42" s="55"/>
      <c r="B42" s="9" t="s">
        <v>51</v>
      </c>
      <c r="C42" s="34">
        <v>5804</v>
      </c>
      <c r="D42" s="4"/>
    </row>
    <row r="43" spans="1:12" ht="15.75" x14ac:dyDescent="0.25">
      <c r="A43" s="55"/>
      <c r="B43" s="9" t="s">
        <v>99</v>
      </c>
      <c r="C43" s="35" t="s">
        <v>81</v>
      </c>
      <c r="D43" s="4"/>
    </row>
    <row r="44" spans="1:12" ht="15.75" x14ac:dyDescent="0.25">
      <c r="A44" s="55"/>
      <c r="B44" s="9" t="s">
        <v>52</v>
      </c>
      <c r="C44" s="36">
        <f>C42/C41</f>
        <v>1</v>
      </c>
      <c r="D44" s="4"/>
    </row>
    <row r="45" spans="1:12" ht="15.75" x14ac:dyDescent="0.25">
      <c r="A45" s="56"/>
      <c r="B45" s="9" t="s">
        <v>100</v>
      </c>
      <c r="C45" s="36">
        <v>0</v>
      </c>
      <c r="D45" s="4"/>
    </row>
    <row r="46" spans="1:12" ht="45" customHeight="1" x14ac:dyDescent="0.25">
      <c r="A46" s="71" t="s">
        <v>62</v>
      </c>
      <c r="B46" s="72"/>
      <c r="C46" s="72"/>
      <c r="D46" s="73"/>
    </row>
    <row r="47" spans="1:12" ht="47.25" x14ac:dyDescent="0.25">
      <c r="A47" s="26">
        <v>4</v>
      </c>
      <c r="B47" s="25" t="s">
        <v>72</v>
      </c>
      <c r="C47" s="31" t="s">
        <v>97</v>
      </c>
      <c r="D47" s="26" t="s">
        <v>0</v>
      </c>
      <c r="L47" t="s">
        <v>75</v>
      </c>
    </row>
    <row r="48" spans="1:12" ht="15.75" customHeight="1" x14ac:dyDescent="0.25">
      <c r="A48" s="74"/>
      <c r="B48" s="20" t="s">
        <v>53</v>
      </c>
      <c r="C48" s="18" t="s">
        <v>112</v>
      </c>
      <c r="D48" s="17"/>
    </row>
    <row r="49" spans="1:7" ht="15.75" customHeight="1" x14ac:dyDescent="0.25">
      <c r="A49" s="75"/>
      <c r="B49" s="20" t="s">
        <v>54</v>
      </c>
      <c r="C49" s="18">
        <v>0</v>
      </c>
      <c r="D49" s="17"/>
    </row>
    <row r="50" spans="1:7" ht="15.75" customHeight="1" x14ac:dyDescent="0.25">
      <c r="A50" s="75"/>
      <c r="B50" s="19" t="s">
        <v>69</v>
      </c>
      <c r="C50" s="18">
        <v>0</v>
      </c>
      <c r="D50" s="17"/>
    </row>
    <row r="51" spans="1:7" ht="15.75" customHeight="1" x14ac:dyDescent="0.25">
      <c r="A51" s="75"/>
      <c r="B51" s="19" t="s">
        <v>70</v>
      </c>
      <c r="C51" s="18">
        <v>0</v>
      </c>
      <c r="D51" s="17"/>
    </row>
    <row r="52" spans="1:7" ht="15.75" customHeight="1" x14ac:dyDescent="0.25">
      <c r="A52" s="75"/>
      <c r="B52" s="19" t="s">
        <v>71</v>
      </c>
      <c r="C52" s="18">
        <v>0</v>
      </c>
      <c r="D52" s="17"/>
    </row>
    <row r="53" spans="1:7" ht="15.75" customHeight="1" x14ac:dyDescent="0.25">
      <c r="A53" s="75"/>
      <c r="B53" s="20" t="s">
        <v>55</v>
      </c>
      <c r="C53" s="15">
        <v>0</v>
      </c>
      <c r="D53" s="17"/>
    </row>
    <row r="54" spans="1:7" ht="31.5" x14ac:dyDescent="0.25">
      <c r="A54" s="76"/>
      <c r="B54" s="20" t="s">
        <v>56</v>
      </c>
      <c r="C54" s="18" t="s">
        <v>112</v>
      </c>
      <c r="D54" s="17"/>
    </row>
    <row r="55" spans="1:7" ht="49.5" customHeight="1" x14ac:dyDescent="0.25">
      <c r="A55" s="77" t="s">
        <v>125</v>
      </c>
      <c r="B55" s="78"/>
      <c r="C55" s="78"/>
      <c r="D55" s="79"/>
    </row>
    <row r="56" spans="1:7" ht="61.5" customHeight="1" x14ac:dyDescent="0.25">
      <c r="A56" s="26">
        <v>5</v>
      </c>
      <c r="B56" s="2" t="s">
        <v>12</v>
      </c>
      <c r="C56" s="31" t="s">
        <v>98</v>
      </c>
      <c r="D56" s="26" t="s">
        <v>0</v>
      </c>
    </row>
    <row r="57" spans="1:7" ht="15.75" x14ac:dyDescent="0.25">
      <c r="A57" s="54"/>
      <c r="B57" s="3" t="s">
        <v>11</v>
      </c>
      <c r="C57" s="12" t="s">
        <v>78</v>
      </c>
      <c r="D57" s="4"/>
      <c r="E57" s="13"/>
      <c r="G57" s="13"/>
    </row>
    <row r="58" spans="1:7" ht="83.25" customHeight="1" x14ac:dyDescent="0.25">
      <c r="A58" s="55"/>
      <c r="B58" s="1" t="s">
        <v>10</v>
      </c>
      <c r="C58" s="51">
        <v>67254</v>
      </c>
      <c r="D58" s="4"/>
    </row>
    <row r="59" spans="1:7" ht="30.75" customHeight="1" x14ac:dyDescent="0.25">
      <c r="A59" s="55"/>
      <c r="B59" s="1" t="s">
        <v>89</v>
      </c>
      <c r="C59" s="51">
        <v>67254</v>
      </c>
      <c r="D59" s="26"/>
    </row>
    <row r="60" spans="1:7" ht="46.5" customHeight="1" x14ac:dyDescent="0.25">
      <c r="A60" s="55"/>
      <c r="B60" s="3" t="s">
        <v>91</v>
      </c>
      <c r="C60" s="51" t="s">
        <v>13</v>
      </c>
      <c r="D60" s="4"/>
    </row>
    <row r="61" spans="1:7" ht="33" customHeight="1" x14ac:dyDescent="0.25">
      <c r="A61" s="55"/>
      <c r="B61" s="3" t="s">
        <v>90</v>
      </c>
      <c r="C61" s="51" t="s">
        <v>13</v>
      </c>
      <c r="D61" s="4"/>
    </row>
    <row r="62" spans="1:7" ht="34.5" customHeight="1" x14ac:dyDescent="0.25">
      <c r="A62" s="55"/>
      <c r="B62" s="3" t="s">
        <v>92</v>
      </c>
      <c r="C62" s="51" t="s">
        <v>13</v>
      </c>
      <c r="D62" s="4"/>
    </row>
    <row r="63" spans="1:7" ht="63" x14ac:dyDescent="0.25">
      <c r="A63" s="55"/>
      <c r="B63" s="1" t="s">
        <v>9</v>
      </c>
      <c r="C63" s="51">
        <v>1007291</v>
      </c>
      <c r="D63" s="4"/>
    </row>
    <row r="64" spans="1:7" ht="64.5" customHeight="1" x14ac:dyDescent="0.25">
      <c r="A64" s="55"/>
      <c r="B64" s="3" t="s">
        <v>59</v>
      </c>
      <c r="C64" s="51">
        <v>44911.5</v>
      </c>
      <c r="D64" s="3"/>
    </row>
    <row r="65" spans="1:4" ht="47.25" x14ac:dyDescent="0.25">
      <c r="A65" s="55"/>
      <c r="B65" s="3" t="s">
        <v>8</v>
      </c>
      <c r="C65" s="50">
        <v>303756</v>
      </c>
      <c r="D65" s="3"/>
    </row>
    <row r="66" spans="1:4" ht="33.75" customHeight="1" x14ac:dyDescent="0.25">
      <c r="A66" s="55"/>
      <c r="B66" s="3" t="s">
        <v>93</v>
      </c>
      <c r="C66" s="50">
        <v>55847</v>
      </c>
      <c r="D66" s="25"/>
    </row>
    <row r="67" spans="1:4" ht="30.75" customHeight="1" x14ac:dyDescent="0.25">
      <c r="A67" s="55"/>
      <c r="B67" s="3" t="s">
        <v>94</v>
      </c>
      <c r="C67" s="50" t="s">
        <v>13</v>
      </c>
      <c r="D67" s="3"/>
    </row>
    <row r="68" spans="1:4" ht="65.25" customHeight="1" x14ac:dyDescent="0.25">
      <c r="A68" s="55"/>
      <c r="B68" s="3" t="s">
        <v>95</v>
      </c>
      <c r="C68" s="22" t="s">
        <v>13</v>
      </c>
      <c r="D68" s="3"/>
    </row>
    <row r="69" spans="1:4" ht="66" customHeight="1" x14ac:dyDescent="0.25">
      <c r="A69" s="55"/>
      <c r="B69" s="3" t="s">
        <v>7</v>
      </c>
      <c r="C69" s="22">
        <v>0</v>
      </c>
      <c r="D69" s="3"/>
    </row>
    <row r="70" spans="1:4" ht="78.75" customHeight="1" x14ac:dyDescent="0.25">
      <c r="A70" s="56"/>
      <c r="B70" s="3" t="s">
        <v>6</v>
      </c>
      <c r="C70" s="22">
        <v>0</v>
      </c>
      <c r="D70" s="3"/>
    </row>
    <row r="71" spans="1:4" ht="94.5" customHeight="1" x14ac:dyDescent="0.25">
      <c r="A71" s="65" t="s">
        <v>66</v>
      </c>
      <c r="B71" s="66"/>
      <c r="C71" s="66"/>
      <c r="D71" s="67"/>
    </row>
    <row r="72" spans="1:4" ht="45.75" customHeight="1" x14ac:dyDescent="0.25">
      <c r="A72" s="26">
        <v>6</v>
      </c>
      <c r="B72" s="32" t="s">
        <v>86</v>
      </c>
      <c r="C72" s="31" t="s">
        <v>97</v>
      </c>
      <c r="D72" s="26" t="s">
        <v>0</v>
      </c>
    </row>
    <row r="73" spans="1:4" ht="45" customHeight="1" x14ac:dyDescent="0.25">
      <c r="A73" s="80"/>
      <c r="B73" s="3" t="s">
        <v>109</v>
      </c>
      <c r="C73" s="52" t="s">
        <v>133</v>
      </c>
      <c r="D73" s="3"/>
    </row>
    <row r="74" spans="1:4" ht="33.75" customHeight="1" x14ac:dyDescent="0.25">
      <c r="A74" s="81"/>
      <c r="B74" s="3" t="s">
        <v>68</v>
      </c>
      <c r="C74" s="28" t="s">
        <v>122</v>
      </c>
      <c r="D74" s="3"/>
    </row>
    <row r="75" spans="1:4" ht="33.75" customHeight="1" x14ac:dyDescent="0.25">
      <c r="A75" s="81"/>
      <c r="B75" s="3" t="s">
        <v>73</v>
      </c>
      <c r="C75" s="28" t="s">
        <v>123</v>
      </c>
      <c r="D75" s="3"/>
    </row>
    <row r="76" spans="1:4" ht="33.75" customHeight="1" x14ac:dyDescent="0.25">
      <c r="A76" s="81"/>
      <c r="B76" s="3" t="s">
        <v>103</v>
      </c>
      <c r="C76" s="29" t="s">
        <v>124</v>
      </c>
      <c r="D76" s="3"/>
    </row>
    <row r="77" spans="1:4" ht="33.75" customHeight="1" x14ac:dyDescent="0.25">
      <c r="A77" s="82"/>
      <c r="B77" s="3" t="s">
        <v>77</v>
      </c>
      <c r="C77" s="29" t="s">
        <v>13</v>
      </c>
      <c r="D77" s="3"/>
    </row>
    <row r="78" spans="1:4" ht="36.75" customHeight="1" x14ac:dyDescent="0.25">
      <c r="A78" s="77" t="s">
        <v>67</v>
      </c>
      <c r="B78" s="78"/>
      <c r="C78" s="78"/>
      <c r="D78" s="79"/>
    </row>
    <row r="79" spans="1:4" ht="31.5" customHeight="1" x14ac:dyDescent="0.25">
      <c r="A79" s="26">
        <v>7</v>
      </c>
      <c r="B79" s="25" t="s">
        <v>65</v>
      </c>
      <c r="C79" s="15">
        <f>SUM(C80:C84)</f>
        <v>0</v>
      </c>
      <c r="D79" s="26" t="s">
        <v>0</v>
      </c>
    </row>
    <row r="80" spans="1:4" ht="16.5" customHeight="1" x14ac:dyDescent="0.25">
      <c r="A80" s="68"/>
      <c r="B80" s="3" t="s">
        <v>104</v>
      </c>
      <c r="C80" s="15"/>
      <c r="D80" s="10"/>
    </row>
    <row r="81" spans="1:4" ht="16.5" customHeight="1" x14ac:dyDescent="0.25">
      <c r="A81" s="69"/>
      <c r="B81" s="3" t="s">
        <v>105</v>
      </c>
      <c r="C81" s="15"/>
      <c r="D81" s="10"/>
    </row>
    <row r="82" spans="1:4" ht="30.75" customHeight="1" x14ac:dyDescent="0.25">
      <c r="A82" s="69"/>
      <c r="B82" s="3" t="s">
        <v>106</v>
      </c>
      <c r="C82" s="15"/>
      <c r="D82" s="10"/>
    </row>
    <row r="83" spans="1:4" ht="30" customHeight="1" x14ac:dyDescent="0.25">
      <c r="A83" s="69"/>
      <c r="B83" s="3" t="s">
        <v>107</v>
      </c>
      <c r="C83" s="15"/>
      <c r="D83" s="10"/>
    </row>
    <row r="84" spans="1:4" ht="33" customHeight="1" x14ac:dyDescent="0.25">
      <c r="A84" s="70"/>
      <c r="B84" s="3" t="s">
        <v>108</v>
      </c>
      <c r="C84" s="15"/>
      <c r="D84" s="10"/>
    </row>
    <row r="85" spans="1:4" ht="46.5" customHeight="1" x14ac:dyDescent="0.25">
      <c r="A85" s="98" t="s">
        <v>76</v>
      </c>
      <c r="B85" s="99"/>
      <c r="C85" s="99"/>
      <c r="D85" s="100"/>
    </row>
    <row r="86" spans="1:4" ht="30.75" customHeight="1" x14ac:dyDescent="0.25">
      <c r="A86" s="21">
        <v>8</v>
      </c>
      <c r="B86" s="25" t="s">
        <v>58</v>
      </c>
      <c r="C86" s="15"/>
      <c r="D86" s="26" t="s">
        <v>0</v>
      </c>
    </row>
    <row r="87" spans="1:4" ht="30" customHeight="1" x14ac:dyDescent="0.25">
      <c r="A87" s="68"/>
      <c r="B87" s="3" t="s">
        <v>5</v>
      </c>
      <c r="C87" s="15" t="s">
        <v>13</v>
      </c>
      <c r="D87" s="11"/>
    </row>
    <row r="88" spans="1:4" ht="31.5" x14ac:dyDescent="0.25">
      <c r="A88" s="69"/>
      <c r="B88" s="3" t="s">
        <v>4</v>
      </c>
      <c r="C88" s="15" t="s">
        <v>13</v>
      </c>
      <c r="D88" s="26" t="s">
        <v>0</v>
      </c>
    </row>
    <row r="89" spans="1:4" ht="204.75" x14ac:dyDescent="0.25">
      <c r="A89" s="69"/>
      <c r="B89" s="3" t="s">
        <v>3</v>
      </c>
      <c r="C89" s="18" t="s">
        <v>113</v>
      </c>
      <c r="D89" s="26" t="s">
        <v>2</v>
      </c>
    </row>
    <row r="90" spans="1:4" ht="47.25" x14ac:dyDescent="0.25">
      <c r="A90" s="69"/>
      <c r="B90" s="3" t="s">
        <v>74</v>
      </c>
      <c r="C90" s="18" t="s">
        <v>13</v>
      </c>
      <c r="D90" s="26" t="s">
        <v>2</v>
      </c>
    </row>
    <row r="91" spans="1:4" ht="55.5" customHeight="1" x14ac:dyDescent="0.25">
      <c r="A91" s="95" t="s">
        <v>116</v>
      </c>
      <c r="B91" s="96"/>
      <c r="C91" s="96"/>
      <c r="D91" s="97"/>
    </row>
    <row r="92" spans="1:4" ht="78.75" x14ac:dyDescent="0.25">
      <c r="A92" s="26">
        <v>9</v>
      </c>
      <c r="B92" s="32" t="s">
        <v>110</v>
      </c>
      <c r="C92" s="53" t="s">
        <v>127</v>
      </c>
      <c r="D92" s="10"/>
    </row>
    <row r="93" spans="1:4" ht="30" customHeight="1" x14ac:dyDescent="0.25">
      <c r="A93" s="65" t="s">
        <v>128</v>
      </c>
      <c r="B93" s="66"/>
      <c r="C93" s="66"/>
      <c r="D93" s="67"/>
    </row>
    <row r="94" spans="1:4" ht="29.25" customHeight="1" x14ac:dyDescent="0.25">
      <c r="A94" s="26">
        <v>10</v>
      </c>
      <c r="B94" s="2" t="s">
        <v>1</v>
      </c>
      <c r="C94" s="48">
        <v>16</v>
      </c>
      <c r="D94" s="26" t="s">
        <v>0</v>
      </c>
    </row>
    <row r="95" spans="1:4" ht="30" customHeight="1" x14ac:dyDescent="0.25">
      <c r="A95" s="77" t="s">
        <v>129</v>
      </c>
      <c r="B95" s="78"/>
      <c r="C95" s="78"/>
      <c r="D95" s="79"/>
    </row>
    <row r="96" spans="1:4" ht="31.5" customHeight="1" x14ac:dyDescent="0.25">
      <c r="A96" s="54">
        <v>11</v>
      </c>
      <c r="B96" s="101" t="s">
        <v>134</v>
      </c>
      <c r="C96" s="102"/>
      <c r="D96" s="103"/>
    </row>
    <row r="97" spans="1:11" ht="33.75" customHeight="1" x14ac:dyDescent="0.25">
      <c r="A97" s="55"/>
      <c r="B97" s="104"/>
      <c r="C97" s="105"/>
      <c r="D97" s="106"/>
      <c r="I97" s="83"/>
      <c r="J97" s="83"/>
      <c r="K97" s="83"/>
    </row>
    <row r="98" spans="1:11" ht="288" customHeight="1" x14ac:dyDescent="0.25">
      <c r="A98" s="56"/>
      <c r="B98" s="107"/>
      <c r="C98" s="108"/>
      <c r="D98" s="109"/>
      <c r="I98" s="45"/>
      <c r="J98" s="46"/>
      <c r="K98" s="45"/>
    </row>
    <row r="99" spans="1:11" ht="82.5" customHeight="1" x14ac:dyDescent="0.25">
      <c r="A99" s="91" t="s">
        <v>111</v>
      </c>
      <c r="B99" s="91"/>
      <c r="C99" s="91"/>
      <c r="D99" s="91"/>
    </row>
  </sheetData>
  <mergeCells count="29">
    <mergeCell ref="I97:K97"/>
    <mergeCell ref="B96:D98"/>
    <mergeCell ref="A96:A98"/>
    <mergeCell ref="A99:D99"/>
    <mergeCell ref="A85:D85"/>
    <mergeCell ref="A87:A90"/>
    <mergeCell ref="A91:D91"/>
    <mergeCell ref="A93:D93"/>
    <mergeCell ref="A95:D95"/>
    <mergeCell ref="A80:A84"/>
    <mergeCell ref="A46:D46"/>
    <mergeCell ref="A48:A54"/>
    <mergeCell ref="A55:D55"/>
    <mergeCell ref="A57:A70"/>
    <mergeCell ref="A71:D71"/>
    <mergeCell ref="A73:A77"/>
    <mergeCell ref="A78:D78"/>
    <mergeCell ref="A41:A45"/>
    <mergeCell ref="A1:D1"/>
    <mergeCell ref="A2:D2"/>
    <mergeCell ref="A3:D3"/>
    <mergeCell ref="A11:A14"/>
    <mergeCell ref="A16:A19"/>
    <mergeCell ref="A21:D21"/>
    <mergeCell ref="A23:A25"/>
    <mergeCell ref="A27:A32"/>
    <mergeCell ref="A34:A35"/>
    <mergeCell ref="A37:A38"/>
    <mergeCell ref="A39:D39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2103 Лешуконское 2019 публичная</vt:lpstr>
      <vt:lpstr>2335 Лешуконское 2020 публичная</vt:lpstr>
      <vt:lpstr>'2103 Лешуконское 2019 публичная'!Область_печати</vt:lpstr>
      <vt:lpstr>'2335 Лешуконское 2020 публичная'!Область_печати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Екатерина</cp:lastModifiedBy>
  <cp:lastPrinted>2021-01-28T09:54:19Z</cp:lastPrinted>
  <dcterms:created xsi:type="dcterms:W3CDTF">2018-01-24T08:15:58Z</dcterms:created>
  <dcterms:modified xsi:type="dcterms:W3CDTF">2021-03-29T11:57:43Z</dcterms:modified>
</cp:coreProperties>
</file>